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징수결의상세정보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<sst xmlns="http://schemas.openxmlformats.org/spreadsheetml/2006/main" count="39" uniqueCount="30">
  <si>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제목</t>
  </si>
  <si>
    <t>수익자</t>
  </si>
  <si>
    <t>목적</t>
  </si>
  <si>
    <t>2021-03-22</t>
  </si>
  <si>
    <t>2021-05-13</t>
  </si>
  <si>
    <t>2021-03-04</t>
  </si>
  <si>
    <t>시보조(인건비)</t>
  </si>
  <si>
    <t>2021-05-10</t>
  </si>
  <si>
    <t>2021-04-06</t>
  </si>
  <si>
    <t>시보조(운영비)</t>
  </si>
  <si>
    <t>2021-04-01</t>
  </si>
  <si>
    <r>
      <rPr>
        <b/>
        <sz val="9"/>
        <color indexed="53"/>
        <rFont val="Dotum"/>
        <family val="0"/>
      </rPr>
      <t>(수익자)</t>
    </r>
    <r>
      <rPr>
        <sz val="9"/>
        <color indexed="11"/>
        <rFont val="Dotum"/>
        <family val="0"/>
      </rPr>
      <t xml:space="preserve">년도 야구부 선수등록비 징수결의 </t>
    </r>
  </si>
  <si>
    <t>(시보조) 학교운동부 운영지원금 징수결의</t>
  </si>
  <si>
    <r>
      <rPr>
        <b/>
        <sz val="9"/>
        <color indexed="53"/>
        <rFont val="Dotum"/>
        <family val="0"/>
      </rPr>
      <t xml:space="preserve">(수익자) </t>
    </r>
    <r>
      <rPr>
        <sz val="9"/>
        <color indexed="11"/>
        <rFont val="Dotum"/>
        <family val="0"/>
      </rPr>
      <t xml:space="preserve">5월 학교운동부(야구부) 수익자부담금 징수결의 </t>
    </r>
  </si>
  <si>
    <r>
      <rPr>
        <b/>
        <sz val="9"/>
        <color indexed="53"/>
        <rFont val="Dotum"/>
        <family val="0"/>
      </rPr>
      <t xml:space="preserve">(수익자) </t>
    </r>
    <r>
      <rPr>
        <sz val="9"/>
        <color indexed="11"/>
        <rFont val="Dotum"/>
        <family val="0"/>
      </rPr>
      <t xml:space="preserve">4월 학교운동부(야구부) 수익자부담금 징수결의 </t>
    </r>
  </si>
  <si>
    <r>
      <rPr>
        <b/>
        <sz val="9"/>
        <color indexed="53"/>
        <rFont val="Dotum"/>
        <family val="0"/>
      </rPr>
      <t>(수익자)</t>
    </r>
    <r>
      <rPr>
        <sz val="9"/>
        <color indexed="11"/>
        <rFont val="Dotum"/>
        <family val="0"/>
      </rPr>
      <t xml:space="preserve"> 3월 학교운동부(야구부) 수익자부담금 징수결의 </t>
    </r>
  </si>
  <si>
    <t xml:space="preserve">2021 학교운동부(야구부) 안전·체육장비 구입 지원금 징수결의  </t>
  </si>
  <si>
    <t>2021 학교운동부(야구부) 훈련비·훈련용품 구입 지원금 징수결의</t>
  </si>
  <si>
    <t xml:space="preserve">     단위 : 원</t>
  </si>
  <si>
    <t>기준 : 2021.3.1.~2021.5.31</t>
  </si>
  <si>
    <t>2021학년도 1분기 야구부 수입내역</t>
  </si>
  <si>
    <t>징수결의</t>
  </si>
  <si>
    <t>수입금액</t>
  </si>
  <si>
    <t>징수금액</t>
  </si>
  <si>
    <t>전입금징수결의</t>
  </si>
  <si>
    <t>징수결의유형</t>
  </si>
  <si>
    <t>총징수계</t>
  </si>
  <si>
    <t>미납금액</t>
  </si>
  <si>
    <t>징수 계</t>
  </si>
  <si>
    <t>징수결의일자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</si>
</sst>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#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8">
    <font>
      <sz val="10"/>
      <name val="Arial"/>
      <family val="0"/>
    </font>
    <font>
      <b/>
      <sz val="10"/>
      <color indexed="11"/>
      <name val="Arial"/>
      <family val="0"/>
    </font>
    <font>
      <sz val="9"/>
      <color indexed="11"/>
      <name val="Dotum"/>
      <family val="0"/>
    </font>
    <font>
      <b/>
      <sz val="17"/>
      <color indexed="11"/>
      <name val="Arial"/>
      <family val="0"/>
    </font>
    <font>
      <b/>
      <sz val="19"/>
      <color indexed="11"/>
      <name val="Arial"/>
      <family val="0"/>
    </font>
    <font>
      <sz val="11"/>
      <color indexed="11"/>
      <name val="돋움"/>
      <family val="0"/>
    </font>
    <font>
      <b/>
      <sz val="9"/>
      <color indexed="9"/>
      <name val="Dotum"/>
      <family val="0"/>
    </font>
    <font>
      <b/>
      <sz val="9"/>
      <color indexed="53"/>
      <name val="Dotum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NumberFormat="1" applyAlignment="1">
      <alignment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left" vertical="center" wrapText="1"/>
      <protection/>
    </xf>
    <xf numFmtId="164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164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2" borderId="3" xfId="0" applyNumberFormat="1" applyFont="1" applyFill="1" applyBorder="1" applyAlignment="1" applyProtection="1">
      <alignment horizontal="center"/>
      <protection/>
    </xf>
    <xf numFmtId="0" fontId="1" fillId="2" borderId="5" xfId="0" applyNumberFormat="1" applyFont="1" applyFill="1" applyBorder="1" applyAlignment="1" applyProtection="1">
      <alignment horizontal="center"/>
      <protection/>
    </xf>
    <xf numFmtId="164" fontId="1" fillId="2" borderId="5" xfId="0" applyNumberFormat="1" applyFont="1" applyFill="1" applyBorder="1" applyAlignment="1" applyProtection="1">
      <alignment horizontal="center"/>
      <protection/>
    </xf>
    <xf numFmtId="164" fontId="1" fillId="2" borderId="6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164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2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3" borderId="9" xfId="0" applyNumberFormat="1" applyFont="1" applyFill="1" applyBorder="1" applyAlignment="1" applyProtection="1">
      <alignment horizontal="center" vertical="center" wrapText="1"/>
      <protection/>
    </xf>
    <xf numFmtId="164" fontId="2" fillId="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4" borderId="3" xfId="0" applyNumberFormat="1" applyFont="1" applyFill="1" applyBorder="1" applyAlignment="1">
      <alignment horizontal="center" vertical="center" wrapText="1"/>
    </xf>
    <xf numFmtId="0" fontId="6" fillId="4" borderId="5" xfId="0" applyNumberFormat="1" applyFont="1" applyFill="1" applyBorder="1" applyAlignment="1">
      <alignment horizontal="center" vertical="center" wrapText="1"/>
    </xf>
    <xf numFmtId="0" fontId="6" fillId="4" borderId="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164" fontId="2" fillId="0" borderId="13" xfId="0" applyNumberFormat="1" applyFont="1" applyFill="1" applyBorder="1" applyAlignment="1" applyProtection="1">
      <alignment horizontal="center" vertical="center" wrapText="1"/>
      <protection/>
    </xf>
    <xf numFmtId="164" fontId="2" fillId="0" borderId="14" xfId="0" applyNumberFormat="1" applyFont="1" applyFill="1" applyBorder="1" applyAlignment="1" applyProtection="1">
      <alignment horizontal="center" vertical="center" wrapText="1"/>
      <protection/>
    </xf>
    <xf numFmtId="164" fontId="2" fillId="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42" fontId="0" fillId="2" borderId="16" xfId="0" applyNumberFormat="1" applyFont="1" applyFill="1" applyBorder="1" applyAlignment="1" applyProtection="1">
      <alignment horizontal="center"/>
      <protection/>
    </xf>
    <xf numFmtId="0" fontId="1" fillId="2" borderId="5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000000"/>
      <rgbColor rgb="00D3D4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defaultGridColor="0" zoomScaleSheetLayoutView="75" colorId="12" workbookViewId="0" topLeftCell="A1">
      <selection activeCell="C29" sqref="C29"/>
    </sheetView>
  </sheetViews>
  <sheetFormatPr defaultColWidth="9.140625" defaultRowHeight="12.75"/>
  <cols>
    <col min="1" max="2" width="24.57421875" style="0" customWidth="1"/>
    <col min="3" max="3" width="56.28125" style="0" customWidth="1"/>
    <col min="4" max="4" width="22.28125" style="0" customWidth="1"/>
    <col min="5" max="5" width="19.00390625" style="0" customWidth="1"/>
    <col min="6" max="6" width="16.57421875" style="0" customWidth="1"/>
  </cols>
  <sheetData>
    <row r="1" ht="27.75">
      <c r="C1" s="24" t="s">
        <v>20</v>
      </c>
    </row>
    <row r="2" ht="24.75">
      <c r="C2" s="23"/>
    </row>
    <row r="3" spans="5:6" ht="13.5" customHeight="1">
      <c r="E3" s="48" t="s">
        <v>19</v>
      </c>
      <c r="F3" s="49"/>
    </row>
    <row r="4" ht="13.5">
      <c r="E4" s="25" t="s">
        <v>18</v>
      </c>
    </row>
    <row r="5" spans="1:6" ht="21" customHeight="1">
      <c r="A5" s="26" t="s">
        <v>25</v>
      </c>
      <c r="B5" s="27" t="s">
        <v>29</v>
      </c>
      <c r="C5" s="27" t="s">
        <v>0</v>
      </c>
      <c r="D5" s="27" t="s">
        <v>23</v>
      </c>
      <c r="E5" s="27" t="s">
        <v>22</v>
      </c>
      <c r="F5" s="28" t="s">
        <v>27</v>
      </c>
    </row>
    <row r="6" spans="1:6" ht="21" customHeight="1">
      <c r="A6" s="29" t="s">
        <v>21</v>
      </c>
      <c r="B6" s="30" t="s">
        <v>5</v>
      </c>
      <c r="C6" s="31" t="s">
        <v>15</v>
      </c>
      <c r="D6" s="32">
        <v>4050000</v>
      </c>
      <c r="E6" s="32">
        <v>4050000</v>
      </c>
      <c r="F6" s="33"/>
    </row>
    <row r="7" spans="1:6" ht="21" customHeight="1">
      <c r="A7" s="14" t="s">
        <v>21</v>
      </c>
      <c r="B7" s="7" t="s">
        <v>3</v>
      </c>
      <c r="C7" s="8" t="s">
        <v>11</v>
      </c>
      <c r="D7" s="9">
        <v>900000</v>
      </c>
      <c r="E7" s="9">
        <v>900000</v>
      </c>
      <c r="F7" s="15"/>
    </row>
    <row r="8" spans="1:6" ht="21" customHeight="1">
      <c r="A8" s="14" t="s">
        <v>21</v>
      </c>
      <c r="B8" s="7" t="s">
        <v>10</v>
      </c>
      <c r="C8" s="8" t="s">
        <v>14</v>
      </c>
      <c r="D8" s="9">
        <v>4050000</v>
      </c>
      <c r="E8" s="9">
        <v>4050000</v>
      </c>
      <c r="F8" s="15"/>
    </row>
    <row r="9" spans="1:6" ht="21" customHeight="1">
      <c r="A9" s="14" t="s">
        <v>21</v>
      </c>
      <c r="B9" s="7" t="s">
        <v>8</v>
      </c>
      <c r="C9" s="8" t="s">
        <v>12</v>
      </c>
      <c r="D9" s="9">
        <v>7350000</v>
      </c>
      <c r="E9" s="9">
        <v>7350000</v>
      </c>
      <c r="F9" s="15"/>
    </row>
    <row r="10" spans="1:6" ht="21" customHeight="1">
      <c r="A10" s="14" t="s">
        <v>21</v>
      </c>
      <c r="B10" s="7" t="s">
        <v>7</v>
      </c>
      <c r="C10" s="8" t="s">
        <v>13</v>
      </c>
      <c r="D10" s="9">
        <v>4050000</v>
      </c>
      <c r="E10" s="9">
        <v>3600000</v>
      </c>
      <c r="F10" s="15">
        <f>D10-E10</f>
        <v>450000</v>
      </c>
    </row>
    <row r="11" spans="1:6" ht="21" customHeight="1">
      <c r="A11" s="16" t="s">
        <v>24</v>
      </c>
      <c r="B11" s="4" t="s">
        <v>4</v>
      </c>
      <c r="C11" s="5" t="s">
        <v>17</v>
      </c>
      <c r="D11" s="6">
        <v>450000</v>
      </c>
      <c r="E11" s="6">
        <v>450000</v>
      </c>
      <c r="F11" s="17"/>
    </row>
    <row r="12" spans="1:6" ht="21" customHeight="1">
      <c r="A12" s="18" t="s">
        <v>24</v>
      </c>
      <c r="B12" s="19" t="s">
        <v>4</v>
      </c>
      <c r="C12" s="20" t="s">
        <v>16</v>
      </c>
      <c r="D12" s="21">
        <v>400000</v>
      </c>
      <c r="E12" s="34">
        <v>400000</v>
      </c>
      <c r="F12" s="22"/>
    </row>
    <row r="13" spans="1:6" ht="21" customHeight="1">
      <c r="A13" s="10" t="s">
        <v>26</v>
      </c>
      <c r="B13" s="11"/>
      <c r="C13" s="11"/>
      <c r="D13" s="12">
        <f>SUM(D6:D12)</f>
        <v>21250000</v>
      </c>
      <c r="E13" s="12">
        <f>SUM(E6:E12)</f>
        <v>20800000</v>
      </c>
      <c r="F13" s="13">
        <f>SUM(F6:F12)</f>
        <v>450000</v>
      </c>
    </row>
    <row r="17" spans="2:5" ht="18" customHeight="1">
      <c r="B17" s="41"/>
      <c r="C17" s="42" t="s">
        <v>23</v>
      </c>
      <c r="D17" s="42" t="s">
        <v>22</v>
      </c>
      <c r="E17" s="43" t="s">
        <v>27</v>
      </c>
    </row>
    <row r="18" spans="2:5" ht="12.75">
      <c r="B18" s="38" t="s">
        <v>2</v>
      </c>
      <c r="C18" s="37">
        <f>D11+D12</f>
        <v>850000</v>
      </c>
      <c r="D18" s="37">
        <f>C18</f>
        <v>850000</v>
      </c>
      <c r="E18" s="39"/>
    </row>
    <row r="19" spans="2:5" ht="12.75">
      <c r="B19" s="1" t="s">
        <v>9</v>
      </c>
      <c r="C19" s="36">
        <f>D9</f>
        <v>7350000</v>
      </c>
      <c r="D19" s="36">
        <f>C19</f>
        <v>7350000</v>
      </c>
      <c r="E19" s="40"/>
    </row>
    <row r="20" spans="2:5" ht="12.75">
      <c r="B20" s="1" t="s">
        <v>6</v>
      </c>
      <c r="C20" s="36"/>
      <c r="D20" s="35"/>
      <c r="E20" s="40"/>
    </row>
    <row r="21" spans="2:5" ht="12.75">
      <c r="B21" s="2" t="s">
        <v>1</v>
      </c>
      <c r="C21" s="44">
        <f>D6+D7+D8+D10</f>
        <v>13050000</v>
      </c>
      <c r="D21" s="44">
        <f>C21-E21</f>
        <v>12600000</v>
      </c>
      <c r="E21" s="45">
        <v>450000</v>
      </c>
    </row>
    <row r="22" spans="2:5" ht="18.75" customHeight="1">
      <c r="B22" s="3" t="s">
        <v>28</v>
      </c>
      <c r="C22" s="46">
        <f>SUM(C18:C21)</f>
        <v>21250000</v>
      </c>
      <c r="D22" s="46">
        <f>SUM(D18:D21)</f>
        <v>20800000</v>
      </c>
      <c r="E22" s="47">
        <f>SUM(E21)</f>
        <v>450000</v>
      </c>
    </row>
  </sheetData>
  <mergeCells count="1">
    <mergeCell ref="E3:F3"/>
  </mergeCells>
  <printOptions/>
  <pageMargins left="0.7480555772781372" right="0.7480555772781372" top="0.9843055605888367" bottom="0.9843055605888367" header="0.5" footer="0.5"/>
  <pageSetup fitToHeight="1" fitToWidth="1" horizontalDpi="300" verticalDpi="300" orientation="landscape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